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Breathing Room" state="visible" r:id="rId4"/>
  </sheets>
  <calcPr calcId="171027"/>
</workbook>
</file>

<file path=xl/sharedStrings.xml><?xml version="1.0" encoding="utf-8"?>
<sst xmlns="http://schemas.openxmlformats.org/spreadsheetml/2006/main" count="20" uniqueCount="20">
  <si>
    <t>Lucaria Capital</t>
  </si>
  <si>
    <t>The Cash-Flow Breathing-Room Worksheet</t>
  </si>
  <si>
    <t>List every advance and loan draining your account below. The sheet totals what they take each month, then shows exactly how much cash one consolidation facility would put back. Yellow cells are yours to fill — everything else calculates itself.</t>
  </si>
  <si>
    <t>1 · What is draining your account today</t>
  </si>
  <si>
    <t>Position / lender</t>
  </si>
  <si>
    <t>Amount owed today</t>
  </si>
  <si>
    <t>Payment amount</t>
  </si>
  <si>
    <t>Payments per month</t>
  </si>
  <si>
    <t>Monthly cost (auto)</t>
  </si>
  <si>
    <t>MCA — Position #1</t>
  </si>
  <si>
    <t>MCA — Position #2</t>
  </si>
  <si>
    <t>Equipment loan</t>
  </si>
  <si>
    <t>What they take from you every month</t>
  </si>
  <si>
    <t>2 · What one consolidation facility would put back</t>
  </si>
  <si>
    <t>Your proposed single monthly payment  (ask us — or estimate)</t>
  </si>
  <si>
    <t>Monthly breathing room  →  cash back in your account</t>
  </si>
  <si>
    <t>That is, over a full year</t>
  </si>
  <si>
    <t>•  Payments per month: use ~21 for daily (business-day) debits, ~4.3 for weekly, 1 for monthly.</t>
  </si>
  <si>
    <t>•  This worksheet estimates cash flow only. It is not an offer of credit or financial advice.</t>
  </si>
  <si>
    <t>•  See your blended real APR and a tailored options report — free — at lucaria.com.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</si>
</sst>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numFmt numFmtId="165" formatCode="0.0"/>
  </numFmts>
  <fonts count="16" x14ac:knownFonts="1">
    <font>
      <color theme="1"/>
      <family val="2"/>
      <scheme val="minor"/>
      <sz val="11"/>
      <name val="Calibri"/>
    </font>
    <font>
      <b/>
      <color rgb="FF15181D"/>
      <sz val="20"/>
      <name val="Georgia"/>
    </font>
    <font>
      <i/>
      <color rgb="FF9A7526"/>
      <sz val="13"/>
      <name val="Georgia"/>
    </font>
    <font>
      <color rgb="FF6B6B63"/>
      <sz val="10"/>
      <name val="Calibri"/>
    </font>
    <font>
      <b/>
      <color rgb="FF15181D"/>
      <sz val="12"/>
      <name val="Georgia"/>
    </font>
    <font>
      <b/>
      <color rgb="FF7A756A"/>
      <sz val="9"/>
      <name val="Calibri"/>
    </font>
    <font>
      <color rgb="FF15181D"/>
      <sz val="10"/>
      <name val="Calibri"/>
    </font>
    <font>
      <b/>
      <color rgb="FF15181D"/>
      <sz val="10"/>
      <name val="Calibri"/>
    </font>
    <font>
      <b/>
      <color rgb="FFF6F3EC"/>
      <sz val="11"/>
      <name val="Georgia"/>
    </font>
    <font>
      <b/>
      <color rgb="FFC6A15B"/>
      <sz val="13"/>
      <name val="Georgia"/>
    </font>
    <font>
      <b/>
      <color rgb="FF15181D"/>
      <sz val="11"/>
      <name val="Calibri"/>
    </font>
    <font>
      <b/>
      <color rgb="FFF6F3EC"/>
      <sz val="12"/>
      <name val="Georgia"/>
    </font>
    <font>
      <b/>
      <color rgb="FFFFFFFF"/>
      <sz val="15"/>
      <name val="Georgia"/>
    </font>
    <font>
      <i/>
      <color rgb="FF6B6B63"/>
      <sz val="10"/>
      <name val="Calibri"/>
    </font>
    <font>
      <b/>
      <color rgb="FF2E5B4E"/>
      <sz val="12"/>
      <name val="Georgia"/>
    </font>
    <font>
      <color rgb="FF6B6B63"/>
      <sz val="9"/>
      <name val="Calibri"/>
    </font>
  </fonts>
  <fills count="7">
    <fill>
      <patternFill patternType="none"/>
    </fill>
    <fill>
      <patternFill patternType="gray125"/>
    </fill>
    <fill>
      <patternFill patternType="solid">
        <fgColor rgb="FFEFE6CE"/>
      </patternFill>
    </fill>
    <fill>
      <patternFill patternType="solid">
        <fgColor rgb="FFFDF6D8"/>
      </patternFill>
    </fill>
    <fill>
      <patternFill patternType="solid">
        <fgColor rgb="FFFBFAF5"/>
      </patternFill>
    </fill>
    <fill>
      <patternFill patternType="solid">
        <fgColor rgb="FF15181D"/>
      </patternFill>
    </fill>
    <fill>
      <patternFill patternType="solid">
        <fgColor rgb="FF2E5B4E"/>
      </patternFill>
    </fill>
  </fills>
  <borders count="4">
    <border>
      <left/>
      <right/>
      <top/>
      <bottom/>
      <diagonal/>
    </border>
    <border>
      <left style="thin">
        <color rgb="FFE6E0D0"/>
      </left>
      <right style="thin">
        <color rgb="FFE6E0D0"/>
      </right>
      <top style="thin">
        <color rgb="FFE6E0D0"/>
      </top>
      <bottom style="thin">
        <color rgb="FFE6E0D0"/>
      </bottom>
      <diagonal/>
    </border>
    <border>
      <left style="thin">
        <color rgb="FF15181D"/>
      </left>
      <right style="thin">
        <color rgb="FF15181D"/>
      </right>
      <top style="thin">
        <color rgb="FF15181D"/>
      </top>
      <bottom style="thin">
        <color rgb="FF15181D"/>
      </bottom>
      <diagonal/>
    </border>
    <border>
      <left style="thin">
        <color rgb="FF2E5B4E"/>
      </left>
      <right style="thin">
        <color rgb="FF2E5B4E"/>
      </right>
      <top style="thin">
        <color rgb="FF2E5B4E"/>
      </top>
      <bottom style="thin">
        <color rgb="FF2E5B4E"/>
      </bottom>
      <diagonal/>
    </border>
  </borders>
  <cellStyleXfs count="1">
    <xf numFmtId="0" fontId="0" fillId="0" borderId="0"/>
  </cellStyleXfs>
  <cellXfs count="20">
    <xf numFmtId="0" fontId="0" fillId="0" borderId="0" xfId="0"/>
    <xf numFmtId="0" fontId="1" fillId="0" borderId="0" xfId="0" applyFont="1"/>
    <xf numFmtId="0" fontId="2" fillId="0" borderId="0" xfId="0" applyFont="1"/>
    <xf numFmtId="0" fontId="3" fillId="0" borderId="0" xfId="0" applyFont="1" applyAlignment="1">
      <alignment vertical="top" wrapText="1"/>
    </xf>
    <xf numFmtId="0" fontId="4" fillId="0" borderId="0" xfId="0" applyFont="1"/>
    <xf numFmtId="0" fontId="5" fillId="2" borderId="1" xfId="0" applyFont="1" applyFill="1" applyBorder="1" applyAlignment="1">
      <alignment horizontal="left" vertical="center" wrapText="1"/>
    </xf>
    <xf numFmtId="0" fontId="5" fillId="2" borderId="1" xfId="0" applyFont="1" applyFill="1" applyBorder="1" applyAlignment="1">
      <alignment horizontal="right" vertical="center" wrapText="1"/>
    </xf>
    <xf numFmtId="0" fontId="6" fillId="0" borderId="1" xfId="0" applyFont="1" applyBorder="1" applyAlignment="1">
      <alignment horizontal="left"/>
    </xf>
    <xf numFmtId="164" fontId="6" fillId="3" borderId="1" xfId="0" applyNumberFormat="1" applyFont="1" applyFill="1" applyBorder="1" applyAlignment="1">
      <alignment horizontal="right"/>
    </xf>
    <xf numFmtId="165" fontId="6" fillId="3" borderId="1" xfId="0" applyNumberFormat="1" applyFont="1" applyFill="1" applyBorder="1" applyAlignment="1">
      <alignment horizontal="right"/>
    </xf>
    <xf numFmtId="164" fontId="7" fillId="4" borderId="1" xfId="0" applyNumberFormat="1" applyFont="1" applyFill="1" applyBorder="1" applyAlignment="1">
      <alignment horizontal="right"/>
    </xf>
    <xf numFmtId="0" fontId="8" fillId="5" borderId="2" xfId="0" applyFont="1" applyFill="1" applyBorder="1" applyAlignment="1">
      <alignment horizontal="right" vertical="center"/>
    </xf>
    <xf numFmtId="164" fontId="9" fillId="5" borderId="2" xfId="0" applyNumberFormat="1" applyFont="1" applyFill="1" applyBorder="1" applyAlignment="1">
      <alignment horizontal="right" vertical="center"/>
    </xf>
    <xf numFmtId="0" fontId="6" fillId="0" borderId="0" xfId="0" applyFont="1" applyAlignment="1">
      <alignment horizontal="right" vertical="center"/>
    </xf>
    <xf numFmtId="164" fontId="10" fillId="3" borderId="1" xfId="0" applyNumberFormat="1" applyFont="1" applyFill="1" applyBorder="1" applyAlignment="1">
      <alignment horizontal="right" vertical="center"/>
    </xf>
    <xf numFmtId="0" fontId="11" fillId="6" borderId="3" xfId="0" applyFont="1" applyFill="1" applyBorder="1" applyAlignment="1">
      <alignment horizontal="right" vertical="center"/>
    </xf>
    <xf numFmtId="164" fontId="12" fillId="6" borderId="3" xfId="0" applyNumberFormat="1" applyFont="1" applyFill="1" applyBorder="1" applyAlignment="1">
      <alignment horizontal="right" vertical="center"/>
    </xf>
    <xf numFmtId="0" fontId="13" fillId="0" borderId="0" xfId="0" applyFont="1" applyAlignment="1">
      <alignment horizontal="right" vertical="center"/>
    </xf>
    <xf numFmtId="164" fontId="14" fillId="0" borderId="1" xfId="0" applyNumberFormat="1" applyFont="1" applyBorder="1" applyAlignment="1">
      <alignment horizontal="right" vertical="center"/>
    </xf>
    <xf numFmtId="0" fontId="15"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howGridLines="0"/>
  </sheetViews>
  <sheetFormatPr defaultRowHeight="18" outlineLevelRow="0" outlineLevelCol="0" x14ac:dyDescent="55" customHeight="1"/>
  <cols>
    <col min="1" max="1" width="34" customWidth="1"/>
    <col min="2" max="2" width="20" customWidth="1"/>
    <col min="3" max="3" width="18" customWidth="1"/>
    <col min="4" max="5" width="20" customWidth="1"/>
  </cols>
  <sheetData>
    <row r="1" ht="30" customHeight="1" spans="1:5" x14ac:dyDescent="0.25">
      <c r="A1" s="1" t="s">
        <v>0</v>
      </c>
      <c r="B1" s="1"/>
      <c r="C1" s="1"/>
      <c r="D1" s="1"/>
      <c r="E1" s="1"/>
    </row>
    <row r="2" ht="22" customHeight="1" spans="1:5" x14ac:dyDescent="0.25">
      <c r="A2" s="2" t="s">
        <v>1</v>
      </c>
      <c r="B2" s="2"/>
      <c r="C2" s="2"/>
      <c r="D2" s="2"/>
      <c r="E2" s="2"/>
    </row>
    <row r="3" ht="16" customHeight="1" spans="1:5" x14ac:dyDescent="0.25">
      <c r="A3" s="3" t="s">
        <v>2</v>
      </c>
      <c r="B3" s="3"/>
      <c r="C3" s="3"/>
      <c r="D3" s="3"/>
      <c r="E3" s="3"/>
    </row>
    <row r="4" ht="20" customHeight="1" spans="1:5" x14ac:dyDescent="0.25">
      <c r="A4" s="3"/>
      <c r="B4" s="3"/>
      <c r="C4" s="3"/>
      <c r="D4" s="3"/>
      <c r="E4" s="3"/>
    </row>
    <row r="6" spans="1:5" x14ac:dyDescent="0.25">
      <c r="A6" s="4" t="s">
        <v>3</v>
      </c>
      <c r="B6" s="4"/>
      <c r="C6" s="4"/>
      <c r="D6" s="4"/>
      <c r="E6" s="4"/>
    </row>
    <row r="7" ht="28" customHeight="1" spans="1:5" x14ac:dyDescent="0.25">
      <c r="A7" s="5" t="s">
        <v>4</v>
      </c>
      <c r="B7" s="6" t="s">
        <v>5</v>
      </c>
      <c r="C7" s="6" t="s">
        <v>6</v>
      </c>
      <c r="D7" s="6" t="s">
        <v>7</v>
      </c>
      <c r="E7" s="6" t="s">
        <v>8</v>
      </c>
    </row>
    <row r="8" ht="20" customHeight="1" spans="1:5" x14ac:dyDescent="0.25">
      <c r="A8" s="7" t="s">
        <v>9</v>
      </c>
      <c r="B8" s="8">
        <v>74000</v>
      </c>
      <c r="C8" s="8">
        <v>741</v>
      </c>
      <c r="D8" s="9">
        <v>21</v>
      </c>
      <c r="E8" s="10">
        <f>IF(AND(C8&lt;&gt;"",D8&lt;&gt;""),C8*D8,"")</f>
      </c>
    </row>
    <row r="9" ht="20" customHeight="1" spans="1:5" x14ac:dyDescent="0.25">
      <c r="A9" s="7" t="s">
        <v>10</v>
      </c>
      <c r="B9" s="8">
        <v>42000</v>
      </c>
      <c r="C9" s="8">
        <v>518</v>
      </c>
      <c r="D9" s="9">
        <v>21</v>
      </c>
      <c r="E9" s="10">
        <f>IF(AND(C9&lt;&gt;"",D9&lt;&gt;""),C9*D9,"")</f>
      </c>
    </row>
    <row r="10" ht="20" customHeight="1" spans="1:5" x14ac:dyDescent="0.25">
      <c r="A10" s="7" t="s">
        <v>11</v>
      </c>
      <c r="B10" s="8">
        <v>18000</v>
      </c>
      <c r="C10" s="8">
        <v>1200</v>
      </c>
      <c r="D10" s="9">
        <v>1</v>
      </c>
      <c r="E10" s="10">
        <f>IF(AND(C10&lt;&gt;"",D10&lt;&gt;""),C10*D10,"")</f>
      </c>
    </row>
    <row r="11" ht="20" customHeight="1" spans="1:5" x14ac:dyDescent="0.25">
      <c r="A11" s="7"/>
      <c r="B11" s="8"/>
      <c r="C11" s="8"/>
      <c r="D11" s="9"/>
      <c r="E11" s="10">
        <f>IF(AND(C11&lt;&gt;"",D11&lt;&gt;""),C11*D11,"")</f>
      </c>
    </row>
    <row r="12" ht="20" customHeight="1" spans="1:5" x14ac:dyDescent="0.25">
      <c r="A12" s="7"/>
      <c r="B12" s="8"/>
      <c r="C12" s="8"/>
      <c r="D12" s="9"/>
      <c r="E12" s="10">
        <f>IF(AND(C12&lt;&gt;"",D12&lt;&gt;""),C12*D12,"")</f>
      </c>
    </row>
    <row r="13" ht="20" customHeight="1" spans="1:5" x14ac:dyDescent="0.25">
      <c r="A13" s="7"/>
      <c r="B13" s="8"/>
      <c r="C13" s="8"/>
      <c r="D13" s="9"/>
      <c r="E13" s="10">
        <f>IF(AND(C13&lt;&gt;"",D13&lt;&gt;""),C13*D13,"")</f>
      </c>
    </row>
    <row r="14" ht="20" customHeight="1" spans="1:5" x14ac:dyDescent="0.25">
      <c r="A14" s="7"/>
      <c r="B14" s="8"/>
      <c r="C14" s="8"/>
      <c r="D14" s="9"/>
      <c r="E14" s="10">
        <f>IF(AND(C14&lt;&gt;"",D14&lt;&gt;""),C14*D14,"")</f>
      </c>
    </row>
    <row r="15" ht="20" customHeight="1" spans="1:5" x14ac:dyDescent="0.25">
      <c r="A15" s="7"/>
      <c r="B15" s="8"/>
      <c r="C15" s="8"/>
      <c r="D15" s="9"/>
      <c r="E15" s="10">
        <f>IF(AND(C15&lt;&gt;"",D15&lt;&gt;""),C15*D15,"")</f>
      </c>
    </row>
    <row r="16" ht="20" customHeight="1" spans="1:5" x14ac:dyDescent="0.25">
      <c r="A16" s="7"/>
      <c r="B16" s="8"/>
      <c r="C16" s="8"/>
      <c r="D16" s="9"/>
      <c r="E16" s="10">
        <f>IF(AND(C16&lt;&gt;"",D16&lt;&gt;""),C16*D16,"")</f>
      </c>
    </row>
    <row r="17" ht="26" customHeight="1" spans="1:5" x14ac:dyDescent="0.25">
      <c r="A17" s="11" t="s">
        <v>12</v>
      </c>
      <c r="B17" s="11"/>
      <c r="C17" s="11"/>
      <c r="D17" s="11"/>
      <c r="E17" s="12">
        <f>SUM(E8:E16)</f>
      </c>
    </row>
    <row r="19" spans="1:5" x14ac:dyDescent="0.25">
      <c r="A19" s="4" t="s">
        <v>13</v>
      </c>
      <c r="B19" s="4"/>
      <c r="C19" s="4"/>
      <c r="D19" s="4"/>
      <c r="E19" s="4"/>
    </row>
    <row r="20" ht="22" customHeight="1" spans="1:5" x14ac:dyDescent="0.25">
      <c r="A20" s="13" t="s">
        <v>14</v>
      </c>
      <c r="B20" s="13"/>
      <c r="C20" s="13"/>
      <c r="D20" s="13"/>
      <c r="E20" s="14">
        <v>14000</v>
      </c>
    </row>
    <row r="21" ht="30" customHeight="1" spans="1:5" x14ac:dyDescent="0.25">
      <c r="A21" s="15" t="s">
        <v>15</v>
      </c>
      <c r="B21" s="15"/>
      <c r="C21" s="15"/>
      <c r="D21" s="15"/>
      <c r="E21" s="16">
        <f>MAX(E17-E20,0)</f>
      </c>
    </row>
    <row r="22" ht="22" customHeight="1" spans="1:5" x14ac:dyDescent="0.25">
      <c r="A22" s="17" t="s">
        <v>16</v>
      </c>
      <c r="B22" s="17"/>
      <c r="C22" s="17"/>
      <c r="D22" s="17"/>
      <c r="E22" s="18">
        <f>E21*12</f>
      </c>
    </row>
    <row r="24" ht="15" customHeight="1" spans="1:5" x14ac:dyDescent="0.25">
      <c r="A24" s="19" t="s">
        <v>17</v>
      </c>
      <c r="B24" s="19"/>
      <c r="C24" s="19"/>
      <c r="D24" s="19"/>
      <c r="E24" s="19"/>
    </row>
    <row r="25" ht="15" customHeight="1" spans="1:5" x14ac:dyDescent="0.25">
      <c r="A25" s="19" t="s">
        <v>18</v>
      </c>
      <c r="B25" s="19"/>
      <c r="C25" s="19"/>
      <c r="D25" s="19"/>
      <c r="E25" s="19"/>
    </row>
    <row r="26" ht="15" customHeight="1" spans="1:5" x14ac:dyDescent="0.25">
      <c r="A26" s="19" t="s">
        <v>19</v>
      </c>
      <c r="B26" s="19"/>
      <c r="C26" s="19"/>
      <c r="D26" s="19"/>
      <c r="E26" s="19"/>
    </row>
  </sheetData>
  <mergeCells count="12">
    <mergeCell ref="A1:E1"/>
    <mergeCell ref="A2:E2"/>
    <mergeCell ref="A3:E4"/>
    <mergeCell ref="A6:E6"/>
    <mergeCell ref="A17:D17"/>
    <mergeCell ref="A19:E19"/>
    <mergeCell ref="A20:D20"/>
    <mergeCell ref="A21:D21"/>
    <mergeCell ref="A22:D22"/>
    <mergeCell ref="A24:E24"/>
    <mergeCell ref="A25:E25"/>
    <mergeCell ref="A26:E26"/>
  </mergeCells>
  <pageMargins left="0.5" right="0.5" top="0.6" bottom="0.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Breathing Room</vt:lpstr>
    </vt:vector>
  </TitlesOfParts>
  <Company>Lucaria Capital</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Lucaria Capital</dc:creator>
  <dc:title/>
  <dc:subject/>
  <dc:description/>
  <cp:keywords/>
  <cp:category/>
  <cp:lastModifiedBy>Unknown</cp:lastModifiedBy>
  <dcterms:created xsi:type="dcterms:W3CDTF">1970-01-01T00:00:00Z</dcterms:created>
  <dcterms:modified xsi:type="dcterms:W3CDTF">2026-07-20T07:51:31Z</dcterms:modified>
</cp:coreProperties>
</file>